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<sst xmlns="http://schemas.openxmlformats.org/spreadsheetml/2006/main" count="27060" uniqueCount="733">
  <si>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</si>
  <si>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</si>
  <si>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</si>
  <si>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</si>
  <si>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</si>
  <si>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</si>
  <si>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</si>
  <si>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</si>
  <si>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</si>
  <si>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</si>
  <si>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</si>
  <si>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</si>
  <si>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</si>
  <si>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</si>
  <si>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</si>
  <si>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</si>
  <si>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</si>
  <si>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</si>
  <si>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</si>
  <si>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</si>
  <si>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</si>
  <si>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</si>
  <si>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</si>
  <si>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</si>
  <si>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</si>
  <si>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</si>
  <si>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</si>
  <si>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</si>
  <si>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</si>
  <si>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</si>
  <si>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</si>
  <si>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</si>
  <si>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</si>
  <si>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</si>
  <si>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</si>
  <si>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</si>
  <si>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</si>
  <si>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</si>
  <si>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</si>
  <si>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</si>
  <si>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</si>
  <si>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</si>
  <si>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</si>
  <si>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</si>
  <si>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</si>
  <si>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</si>
  <si>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</si>
  <si>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</si>
  <si>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</si>
  <si>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</si>
  <si>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</si>
  <si>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</si>
  <si>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</si>
  <si>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</si>
  <si>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</si>
  <si>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</si>
  <si>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</si>
  <si>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</si>
  <si>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</si>
  <si>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</si>
  <si>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</si>
  <si>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</si>
  <si>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</si>
  <si>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</si>
  <si>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</si>
  <si>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</si>
  <si>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</si>
  <si>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</si>
  <si>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</si>
  <si>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</si>
  <si>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</si>
  <si>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</si>
  <si>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</si>
  <si>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</si>
  <si>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</si>
  <si>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</si>
  <si>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</si>
  <si>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</si>
  <si>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</si>
  <si>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</si>
  <si>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</si>
  <si>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</si>
  <si>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</si>
  <si>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</si>
  <si>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</si>
  <si>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</si>
  <si>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</si>
  <si>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</si>
  <si>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</si>
  <si>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</si>
  <si>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</si>
  <si>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</si>
  <si>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</si>
  <si>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</si>
  <si>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</si>
  <si>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</si>
  <si>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</si>
  <si>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</si>
  <si>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</si>
  <si>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</si>
  <si>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</si>
  <si>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</si>
  <si>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</si>
  <si>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</si>
  <si>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</si>
  <si>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</si>
  <si>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</si>
  <si>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</si>
  <si>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</si>
  <si>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</si>
  <si>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</si>
  <si>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</si>
  <si>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</si>
  <si>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</si>
  <si>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</si>
  <si>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</si>
  <si>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</si>
  <si>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</si>
  <si>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</si>
  <si>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</si>
  <si>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</si>
  <si>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</si>
  <si>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</si>
  <si>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</si>
  <si>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</si>
  <si>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</si>
  <si>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</si>
  <si>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</si>
  <si>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</si>
  <si>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</si>
  <si>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</si>
  <si>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</si>
  <si>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</si>
  <si>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</si>
  <si>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</si>
  <si>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</si>
  <si>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</si>
  <si>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</si>
  <si>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</si>
  <si>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</si>
  <si>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</si>
  <si>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</si>
  <si>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</si>
  <si>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</si>
  <si>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</si>
  <si>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</si>
  <si>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</si>
  <si>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</si>
  <si>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</si>
  <si>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</si>
  <si>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</si>
  <si>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</si>
  <si>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</si>
  <si>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</si>
  <si>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</si>
  <si>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</si>
  <si>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</si>
  <si>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</si>
  <si>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</si>
  <si>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</si>
  <si>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</si>
  <si>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</si>
  <si>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</si>
  <si>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</si>
  <si>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</si>
  <si>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</si>
  <si>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</si>
  <si>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</si>
  <si>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</si>
  <si>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</si>
  <si>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</si>
  <si>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</si>
  <si>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</si>
  <si>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</si>
  <si>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</si>
  <si>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</si>
  <si>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</si>
  <si>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</si>
  <si>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</si>
  <si>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</si>
  <si>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</si>
  <si>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</si>
  <si>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</si>
  <si>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</si>
  <si>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</si>
  <si>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</si>
  <si>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</si>
  <si>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</si>
  <si>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</si>
  <si>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</si>
  <si>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</si>
  <si>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</si>
  <si>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</si>
  <si>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</si>
  <si>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</si>
  <si>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</si>
  <si>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</si>
  <si>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</si>
  <si>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</si>
  <si>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</si>
  <si>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</si>
  <si>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</si>
  <si>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</si>
  <si>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</si>
  <si>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</si>
  <si>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</si>
  <si>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</si>
  <si>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</si>
  <si>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</si>
  <si>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</si>
  <si>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</si>
  <si>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</si>
  <si>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</si>
  <si>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</si>
  <si>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</si>
  <si>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</si>
  <si>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</si>
  <si>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</si>
  <si>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</si>
  <si>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</si>
  <si>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</si>
  <si>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</si>
  <si>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</si>
  <si>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</si>
  <si>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</si>
  <si>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</si>
  <si>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</si>
  <si>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</si>
  <si>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</si>
  <si>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</si>
  <si>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</si>
  <si>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</si>
  <si>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</si>
  <si>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</si>
  <si>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</si>
  <si>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</si>
  <si>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</si>
  <si>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</si>
  <si>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</si>
  <si>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</si>
  <si>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</si>
  <si>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</si>
  <si>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</si>
  <si>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</si>
  <si>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</si>
  <si>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</si>
  <si>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</si>
  <si>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</si>
  <si>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</si>
  <si>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</si>
  <si>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</si>
  <si>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</si>
  <si>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</si>
  <si>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</si>
  <si>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</si>
  <si>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</si>
  <si>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</si>
  <si>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</si>
  <si>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</si>
  <si>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</si>
  <si>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</si>
  <si>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</si>
  <si>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</si>
  <si>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</si>
  <si>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</si>
  <si>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</si>
  <si>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</si>
  <si>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</si>
  <si>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</si>
  <si>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</si>
  <si>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</si>
  <si>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</si>
  <si>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</si>
  <si>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</si>
  <si>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</si>
  <si>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</si>
  <si>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</si>
  <si>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</si>
  <si>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</si>
  <si>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</si>
  <si>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</si>
  <si>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</si>
  <si>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</si>
  <si>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</si>
  <si>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</si>
  <si>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</si>
  <si>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</si>
  <si>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</si>
  <si>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</si>
  <si>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</si>
  <si>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</si>
  <si>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</si>
  <si>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</si>
  <si>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</si>
  <si>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</si>
  <si>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</si>
  <si>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</si>
  <si>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</si>
  <si>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</si>
  <si>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</si>
  <si>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</si>
  <si>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</si>
  <si>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</si>
  <si>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</si>
  <si>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</si>
  <si>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</si>
  <si>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</si>
  <si>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</si>
  <si>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</si>
  <si>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</si>
  <si>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</si>
  <si>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</si>
  <si>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</si>
  <si>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</si>
  <si>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</si>
  <si>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</si>
  <si>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</si>
  <si>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</si>
  <si>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</si>
  <si>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</si>
  <si>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</si>
  <si>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</si>
  <si>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</si>
  <si>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</si>
  <si>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</si>
  <si>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</si>
  <si>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</si>
  <si>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</si>
  <si>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</si>
  <si>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</si>
  <si>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</si>
  <si>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</si>
  <si>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</si>
  <si>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</si>
  <si>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</si>
  <si>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</si>
  <si>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</si>
  <si>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</si>
  <si>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</si>
  <si>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</si>
  <si>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</si>
  <si>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</si>
  <si>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</si>
  <si>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</si>
  <si>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</si>
  <si>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</si>
  <si>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</si>
  <si>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</si>
  <si>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</si>
  <si>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</si>
  <si>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</si>
  <si>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</si>
  <si>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</si>
  <si>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</si>
  <si>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</si>
  <si>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</si>
  <si>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</si>
  <si>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</si>
  <si>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</si>
  <si>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</si>
  <si>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</si>
  <si>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</si>
  <si>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</si>
  <si>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</si>
  <si>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</si>
  <si>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</si>
  <si>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</si>
  <si>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</si>
  <si>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</si>
  <si>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</si>
  <si>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</si>
  <si>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</si>
  <si>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</si>
  <si>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</si>
  <si>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</si>
  <si>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</si>
  <si>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</si>
  <si>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</si>
  <si>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</si>
  <si>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</si>
  <si>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</si>
  <si>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</si>
  <si>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</si>
  <si>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</si>
  <si>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</si>
  <si>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</si>
  <si>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</si>
  <si>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</si>
  <si>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</si>
  <si>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</si>
  <si>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</si>
  <si>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</si>
  <si>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</si>
  <si>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</si>
  <si>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</si>
  <si>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</si>
  <si>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</si>
  <si>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</si>
  <si>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</si>
  <si>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</si>
  <si>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</si>
  <si>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</si>
  <si>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</si>
  <si>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</si>
  <si>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</si>
  <si>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</si>
  <si>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</si>
  <si>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</si>
  <si>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</si>
  <si>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</si>
  <si>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</si>
  <si>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</si>
  <si>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</si>
  <si>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</si>
  <si>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</si>
  <si>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</si>
  <si>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</si>
  <si>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</si>
  <si>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</si>
  <si>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</si>
  <si>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</si>
  <si>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</si>
  <si>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</si>
  <si>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</si>
  <si>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</si>
  <si>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</si>
  <si>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</si>
  <si>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</si>
  <si>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</si>
  <si>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</si>
  <si>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</si>
  <si>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</si>
  <si>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</si>
  <si>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</si>
  <si>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</si>
  <si>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</si>
  <si>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</si>
  <si>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</si>
  <si>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</si>
  <si>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</si>
  <si>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</si>
  <si>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</si>
  <si>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</si>
  <si>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</si>
  <si>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</si>
  <si>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</si>
  <si>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</si>
  <si>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</si>
  <si>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</si>
  <si>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</si>
  <si>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</si>
  <si>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</si>
  <si>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</si>
  <si>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</si>
  <si>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</si>
  <si>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</si>
  <si>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</si>
  <si>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</si>
  <si>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</si>
  <si>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</si>
  <si>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</si>
  <si>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</si>
  <si>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</si>
  <si>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</si>
  <si>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</si>
  <si>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</si>
  <si>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</si>
  <si>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</si>
  <si>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</si>
  <si>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</si>
  <si>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</si>
  <si>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</si>
  <si>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</si>
  <si>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</si>
  <si>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</si>
  <si>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</si>
  <si>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</si>
  <si>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</si>
  <si>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</si>
  <si>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</si>
  <si>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</si>
  <si>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</si>
  <si>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</si>
  <si>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</si>
  <si>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</si>
  <si>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</si>
  <si>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</si>
  <si>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</si>
  <si>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</si>
  <si>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</si>
  <si>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</si>
  <si>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</si>
  <si>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</si>
  <si>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</si>
  <si>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</si>
  <si>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</si>
  <si>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</si>
  <si>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</si>
  <si>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</si>
  <si>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</si>
  <si>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</si>
  <si>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</si>
  <si>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</si>
  <si>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</si>
  <si>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</si>
  <si>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</si>
  <si>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</si>
  <si>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</si>
  <si>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</si>
  <si>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</si>
  <si>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</si>
  <si>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</si>
  <si>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</si>
  <si>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</si>
  <si>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</si>
  <si>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</si>
  <si>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</si>
  <si>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</si>
  <si>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</si>
  <si>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</si>
  <si>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</si>
  <si>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</si>
  <si>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</si>
  <si>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</si>
  <si>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</si>
  <si>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</si>
  <si>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</si>
  <si>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</si>
  <si>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</si>
  <si>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</si>
  <si>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</si>
  <si>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</si>
  <si>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</si>
  <si>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</si>
  <si>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</si>
  <si>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</si>
  <si>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</si>
  <si>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</si>
  <si>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</si>
  <si>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</si>
  <si>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</si>
  <si>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</si>
  <si>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</si>
  <si>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</si>
  <si>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</si>
  <si>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</si>
  <si>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</si>
  <si>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</si>
  <si>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</si>
  <si>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</si>
  <si>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</si>
  <si>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</si>
  <si>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</si>
  <si>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</si>
  <si>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</si>
  <si>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</si>
  <si>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</si>
  <si>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</si>
  <si>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</si>
  <si>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</si>
  <si>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</si>
  <si>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</si>
  <si>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</si>
  <si>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</si>
  <si>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</si>
  <si>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</si>
  <si>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</si>
  <si>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</si>
  <si>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</si>
  <si>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</si>
  <si>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</si>
  <si>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</si>
  <si>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</si>
  <si>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</si>
  <si>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</si>
  <si>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</si>
  <si>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</si>
  <si>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</si>
  <si>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</si>
  <si>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</si>
  <si>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</si>
  <si>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</si>
  <si>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</si>
  <si>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</si>
  <si>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</si>
  <si>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</si>
  <si>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</si>
  <si>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</si>
  <si>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</si>
  <si>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</si>
  <si>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</si>
  <si>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</si>
  <si>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</si>
  <si>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</si>
  <si>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</si>
  <si>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</si>
  <si>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</si>
  <si>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</si>
  <si>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</si>
  <si>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</si>
  <si>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</si>
  <si>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</si>
  <si>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</si>
  <si>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</si>
  <si>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</si>
  <si>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</si>
  <si>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</si>
  <si>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</si>
  <si>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</si>
  <si>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</si>
  <si>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</si>
  <si>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</si>
  <si>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</si>
  <si>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</si>
  <si>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</si>
  <si>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</si>
  <si>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</si>
  <si>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</si>
  <si>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</si>
  <si>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</si>
  <si>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</si>
  <si>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</si>
  <si>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</si>
  <si>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</si>
  <si>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</si>
  <si>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</si>
  <si>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</si>
  <si>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</si>
  <si>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</si>
  <si>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</si>
  <si>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</si>
  <si>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</si>
  <si>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</si>
  <si>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</si>
  <si>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</si>
  <si>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</si>
  <si>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</si>
  <si>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</si>
  <si>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</si>
  <si>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</si>
  <si>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</si>
  <si>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</si>
  <si>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</si>
  <si>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</si>
  <si>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</si>
  <si>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</si>
  <si>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</si>
  <si>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</si>
  <si>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</si>
  <si>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</si>
  <si>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</si>
  <si>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</si>
  <si>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</si>
  <si>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</si>
  <si>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</si>
  <si>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</si>
  <si>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</si>
  <si>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</si>
  <si>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</si>
  <si>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</si>
  <si>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</si>
  <si>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</si>
  <si>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</si>
  <si>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</si>
  <si>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</si>
  <si>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</si>
  <si>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</si>
  <si>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</si>
  <si>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</si>
  <si>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</si>
  <si>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</si>
  <si>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</si>
  <si>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</si>
  <si>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</si>
  <si>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</si>
  <si>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</si>
  <si>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</si>
  <si>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</si>
  <si>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</si>
  <si>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</si>
  <si>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</si>
  <si>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</si>
  <si>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</si>
  <si>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</si>
  <si>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</si>
  <si>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</si>
  <si>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</si>
  <si>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</si>
  <si>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</si>
  <si>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</si>
  <si>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</si>
  <si>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</si>
  <si>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</si>
  <si>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</si>
  <si>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</si>
  <si>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</si>
  <si>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</si>
  <si>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</si>
  <si>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</si>
  <si>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</si>
  <si>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</si>
  <si>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</si>
  <si>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</si>
  <si>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</si>
  <si>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</si>
  <si>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</si>
  <si>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</si>
  <si>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</si>
  <si>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</si>
  <si>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</si>
  <si>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</si>
  <si>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</si>
  <si>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</si>
  <si>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</si>
  <si>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</si>
  <si>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</si>
  <si>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</si>
  <si>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</si>
  <si>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</si>
  <si>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</si>
  <si>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</si>
  <si>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</si>
  <si>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</si>
  <si>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</si>
  <si>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</si>
  <si>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</si>
  <si>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</si>
  <si>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</si>
  <si>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</si>
  <si>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</si>
  <si>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</si>
  <si>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</si>
  <si>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1 (НП) по ул. Лесная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</si>
</sst>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L20" sqref="L20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732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42837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50242.93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40060.080000000002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20447.04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20447.04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20447.04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69855.97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33200.382204189424</v>
      </c>
      <c r="G28" s="18">
        <f>и_ср_начисл-и_ср_стоимость_факт</f>
        <v>6859.6977958105781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210877.81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304037.40000000002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52.330906371092816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81684.820000000007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39062.289999999994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127364.67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123839.51999999999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123839.52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892.63158086032877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19080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6319.81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38657.61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19080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19080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209.33875163723002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35096.949999999997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8243.76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98748.459999999992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40715.72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40715.72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614.45408518474119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14546.2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3622.52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39266.660000000003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14546.2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14546.2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20" sqref="B420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4.2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5861.86</v>
      </c>
      <c r="F197" s="75"/>
      <c r="I197" s="27">
        <f>E197/1.18</f>
        <v>4967.6779661016953</v>
      </c>
      <c r="J197" s="29">
        <f>[1]сумма!$Q$11</f>
        <v>31082.599499999997</v>
      </c>
      <c r="K197" s="29">
        <f>J197-I197</f>
        <v>26114.921533898301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5861.86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1.202</v>
      </c>
      <c r="E210" s="35">
        <v>2294.2399999999998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4.5562500000000004</v>
      </c>
      <c r="E211" s="35">
        <v>3567.62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2748.87</v>
      </c>
      <c r="F386" s="75"/>
      <c r="I386" s="27">
        <f>E386/1.18</f>
        <v>2329.5508474576272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2748.87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24589.65</v>
      </c>
      <c r="F390" s="75"/>
      <c r="I390" s="27">
        <f>E390/1.18</f>
        <v>20838.686440677968</v>
      </c>
      <c r="J390" s="27">
        <f>SUM(I6:I390)</f>
        <v>28135.91525423729</v>
      </c>
      <c r="K390" s="27">
        <f>J390*1.01330668353499*1.18</f>
        <v>33642.16694990141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24589.65</v>
      </c>
      <c r="F391" s="49" t="s">
        <v>730</v>
      </c>
      <c r="I391" s="27">
        <f>E6+E197+E232+E266+E338+E355+E386+E388+E390</f>
        <v>33200.380000000005</v>
      </c>
      <c r="J391" s="27">
        <f>I391-K391</f>
        <v>-305963.39623872173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2017-04-12T02:22:30Z</cp:lastPrinted>
  <dcterms:created xsi:type="dcterms:W3CDTF">2015-02-24T03:16:33Z</dcterms:created>
  <dcterms:modified xsi:type="dcterms:W3CDTF">2017-05-18T04:18:42Z</dcterms:modified>
</cp:coreProperties>
</file>